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/>
  </bookViews>
  <sheets>
    <sheet name="Hoja2" sheetId="2" r:id="rId1"/>
  </sheets>
  <definedNames>
    <definedName name="_xlnm.Print_Area" localSheetId="0">Hoja2!$B$2:$K$117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J31" i="2"/>
  <c r="G20" i="2"/>
  <c r="J20" i="2" s="1"/>
  <c r="G19" i="2"/>
  <c r="J19" i="2" s="1"/>
  <c r="G18" i="2"/>
  <c r="G17" i="2"/>
  <c r="G16" i="2"/>
  <c r="G15" i="2"/>
  <c r="J15" i="2" s="1"/>
  <c r="G14" i="2"/>
  <c r="J14" i="2" s="1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55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G22" i="2"/>
  <c r="J22" i="2" s="1"/>
  <c r="G70" i="2"/>
  <c r="J70" i="2" s="1"/>
  <c r="G58" i="2"/>
  <c r="J58" i="2" s="1"/>
  <c r="J46" i="2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<sst xmlns="http://schemas.openxmlformats.org/spreadsheetml/2006/main" count="89" uniqueCount="89">
  <si>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</si>
  <si>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</si>
  <si>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</si>
  <si>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</si>
  <si>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</si>
  <si>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</si>
  <si>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</si>
  <si>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</si>
  <si>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</si>
  <si>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</si>
  <si>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</si>
  <si>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</si>
  <si>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</si>
  <si>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</si>
  <si>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</si>
  <si>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</si>
  <si>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</si>
  <si>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</si>
  <si>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</si>
  <si>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</si>
  <si>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</si>
  <si>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</si>
  <si>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</si>
  <si>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</si>
  <si>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</si>
  <si>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</si>
  <si>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</si>
  <si>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</si>
  <si>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</si>
  <si>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</si>
  <si>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</si>
  <si>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</si>
  <si>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</si>
  <si>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</si>
  <si>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</si>
  <si>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</si>
  <si>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</si>
  <si>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</si>
  <si>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</si>
  <si>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</si>
  <si>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</si>
  <si>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</si>
  <si>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</si>
  <si>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</si>
  <si>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</si>
  <si>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</si>
  <si>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</si>
  <si>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</si>
  <si>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</si>
  <si>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</si>
  <si>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</si>
  <si>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</si>
  <si>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</si>
  <si>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</si>
  <si>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</si>
  <si>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</si>
  <si>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</si>
  <si>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</si>
  <si>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</si>
  <si>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</si>
  <si>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</si>
  <si>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</si>
  <si>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</si>
  <si>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</si>
  <si>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</si>
  <si>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</si>
  <si>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</si>
  <si>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</si>
  <si>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</si>
  <si>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</si>
  <si>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</si>
  <si>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</si>
  <si>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</si>
  <si>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</si>
  <si>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</si>
  <si>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</si>
  <si>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</si>
  <si>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</si>
  <si>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</si>
  <si>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</si>
  <si>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</si>
  <si>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</si>
  <si>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</si>
  <si>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</si>
  <si>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</si>
  <si>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Tecnológico de Estudios Superiores de Chimalhuacán</t>
  </si>
  <si>
    <t>(Cifras en Pesos)</t>
  </si>
  <si>
    <t>"Bajo protesta de decir verdad declaramos que los estados financieros y sus notas, son razonablemente correctos y son responsabilidad del emisor".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</si>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</sst>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0" fontId="15" fillId="2" borderId="0" xfId="0" applyFont="1" applyFill="1"/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2667000</xdr:colOff>
      <xdr:row>117</xdr:row>
      <xdr:rowOff>85725</xdr:rowOff>
    </xdr:from>
    <xdr:to>
      <xdr:col>3</xdr:col>
      <xdr:colOff>5456359</xdr:colOff>
      <xdr:row>121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238500" y="21869400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2737484</xdr:colOff>
      <xdr:row>117</xdr:row>
      <xdr:rowOff>57150</xdr:rowOff>
    </xdr:from>
    <xdr:to>
      <xdr:col>3</xdr:col>
      <xdr:colOff>5452627</xdr:colOff>
      <xdr:row>117</xdr:row>
      <xdr:rowOff>57150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308984" y="218408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279627</xdr:colOff>
      <xdr:row>117</xdr:row>
      <xdr:rowOff>101372</xdr:rowOff>
    </xdr:from>
    <xdr:to>
      <xdr:col>6</xdr:col>
      <xdr:colOff>913039</xdr:colOff>
      <xdr:row>121</xdr:row>
      <xdr:rowOff>101372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623277" y="2188504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435837</xdr:colOff>
      <xdr:row>117</xdr:row>
      <xdr:rowOff>65654</xdr:rowOff>
    </xdr:from>
    <xdr:to>
      <xdr:col>6</xdr:col>
      <xdr:colOff>716241</xdr:colOff>
      <xdr:row>117</xdr:row>
      <xdr:rowOff>65654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779487" y="2184932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showGridLines="0" tabSelected="1" view="pageBreakPreview" zoomScaleNormal="100" zoomScaleSheetLayoutView="100" workbookViewId="0">
      <selection activeCell="H60" sqref="H60:I65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7" t="s">
        <v>85</v>
      </c>
      <c r="D2" s="67"/>
      <c r="E2" s="67"/>
      <c r="F2" s="67"/>
      <c r="G2" s="67"/>
      <c r="H2" s="67"/>
      <c r="I2" s="67"/>
      <c r="J2" s="67"/>
      <c r="K2" s="29"/>
    </row>
    <row r="3" spans="2:11" s="33" customFormat="1" ht="16.5" customHeight="1" x14ac:dyDescent="0.25">
      <c r="B3" s="31"/>
      <c r="C3" s="68" t="s">
        <v>4</v>
      </c>
      <c r="D3" s="68"/>
      <c r="E3" s="68"/>
      <c r="F3" s="68"/>
      <c r="G3" s="68"/>
      <c r="H3" s="68"/>
      <c r="I3" s="68"/>
      <c r="J3" s="68"/>
      <c r="K3" s="32"/>
    </row>
    <row r="4" spans="2:11" s="33" customFormat="1" ht="16.5" customHeight="1" x14ac:dyDescent="0.25">
      <c r="B4" s="31"/>
      <c r="C4" s="68" t="s">
        <v>81</v>
      </c>
      <c r="D4" s="68"/>
      <c r="E4" s="68"/>
      <c r="F4" s="68"/>
      <c r="G4" s="68"/>
      <c r="H4" s="68"/>
      <c r="I4" s="68"/>
      <c r="J4" s="68"/>
      <c r="K4" s="32"/>
    </row>
    <row r="5" spans="2:11" s="33" customFormat="1" ht="17.25" customHeight="1" x14ac:dyDescent="0.25">
      <c r="B5" s="31"/>
      <c r="C5" s="68" t="s">
        <v>88</v>
      </c>
      <c r="D5" s="68"/>
      <c r="E5" s="68"/>
      <c r="F5" s="68"/>
      <c r="G5" s="68"/>
      <c r="H5" s="68"/>
      <c r="I5" s="68"/>
      <c r="J5" s="68"/>
      <c r="K5" s="32"/>
    </row>
    <row r="6" spans="2:11" s="36" customFormat="1" ht="16.5" customHeight="1" x14ac:dyDescent="0.25">
      <c r="B6" s="34"/>
      <c r="C6" s="69" t="s">
        <v>86</v>
      </c>
      <c r="D6" s="69"/>
      <c r="E6" s="69"/>
      <c r="F6" s="69"/>
      <c r="G6" s="69"/>
      <c r="H6" s="69"/>
      <c r="I6" s="69"/>
      <c r="J6" s="69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6" t="s">
        <v>5</v>
      </c>
      <c r="D8" s="57"/>
      <c r="E8" s="62" t="s">
        <v>6</v>
      </c>
      <c r="F8" s="63"/>
      <c r="G8" s="63"/>
      <c r="H8" s="63"/>
      <c r="I8" s="64"/>
      <c r="J8" s="65" t="s">
        <v>7</v>
      </c>
      <c r="K8" s="3"/>
    </row>
    <row r="9" spans="2:11" ht="24.75" customHeight="1" x14ac:dyDescent="0.2">
      <c r="B9" s="7"/>
      <c r="C9" s="58"/>
      <c r="D9" s="59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6"/>
      <c r="K9" s="8"/>
    </row>
    <row r="10" spans="2:11" ht="14.25" customHeight="1" x14ac:dyDescent="0.2">
      <c r="B10" s="9"/>
      <c r="C10" s="60"/>
      <c r="D10" s="61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70" t="s">
        <v>14</v>
      </c>
      <c r="D12" s="71"/>
      <c r="E12" s="46">
        <f t="shared" ref="E12:I12" si="0">SUM(E14:E20)</f>
        <v>84472751</v>
      </c>
      <c r="F12" s="46">
        <f t="shared" si="0"/>
        <v>7761466</v>
      </c>
      <c r="G12" s="46">
        <f t="shared" ref="G12:G78" si="1">E12+F12</f>
        <v>92234217</v>
      </c>
      <c r="H12" s="46">
        <f t="shared" si="0"/>
        <v>91363232.799999997</v>
      </c>
      <c r="I12" s="46">
        <f t="shared" si="0"/>
        <v>91363232.799999997</v>
      </c>
      <c r="J12" s="47">
        <f t="shared" ref="J12:J22" si="2">G12-H12</f>
        <v>870984.20000000298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45355793</v>
      </c>
      <c r="F14" s="48">
        <v>4356772.01</v>
      </c>
      <c r="G14" s="49">
        <f t="shared" si="1"/>
        <v>49712565.009999998</v>
      </c>
      <c r="H14" s="48">
        <v>49017941.43</v>
      </c>
      <c r="I14" s="48">
        <v>49017941.43</v>
      </c>
      <c r="J14" s="50">
        <f t="shared" si="2"/>
        <v>694623.57999999821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191214</v>
      </c>
      <c r="G15" s="49">
        <f t="shared" si="1"/>
        <v>1416992</v>
      </c>
      <c r="H15" s="48">
        <v>1249668</v>
      </c>
      <c r="I15" s="48">
        <v>1249668</v>
      </c>
      <c r="J15" s="50">
        <f t="shared" si="2"/>
        <v>167324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17114213</v>
      </c>
      <c r="F16" s="48">
        <v>1121053.7599999998</v>
      </c>
      <c r="G16" s="49">
        <f t="shared" si="1"/>
        <v>18235266.759999998</v>
      </c>
      <c r="H16" s="48">
        <v>18235266.760000002</v>
      </c>
      <c r="I16" s="48">
        <v>18235266.760000002</v>
      </c>
      <c r="J16" s="50">
        <f t="shared" si="2"/>
        <v>0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9937862</v>
      </c>
      <c r="F17" s="48">
        <v>2597847.5</v>
      </c>
      <c r="G17" s="49">
        <f t="shared" si="1"/>
        <v>12535709.5</v>
      </c>
      <c r="H17" s="48">
        <v>12526672.880000001</v>
      </c>
      <c r="I17" s="48">
        <v>12526672.880000001</v>
      </c>
      <c r="J17" s="50">
        <f t="shared" si="2"/>
        <v>9036.6199999991804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10744838</v>
      </c>
      <c r="F18" s="48">
        <v>-1094810.3899999997</v>
      </c>
      <c r="G18" s="49">
        <f t="shared" si="1"/>
        <v>9650027.6099999994</v>
      </c>
      <c r="H18" s="48">
        <v>9650027.6099999994</v>
      </c>
      <c r="I18" s="48">
        <v>9650027.6099999994</v>
      </c>
      <c r="J18" s="50">
        <f t="shared" si="2"/>
        <v>0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589389.12</v>
      </c>
      <c r="G20" s="49">
        <f t="shared" si="1"/>
        <v>683656.12</v>
      </c>
      <c r="H20" s="48">
        <v>683656.12</v>
      </c>
      <c r="I20" s="48">
        <v>683656.12</v>
      </c>
      <c r="J20" s="50">
        <f>G20-H20</f>
        <v>0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70" t="s">
        <v>22</v>
      </c>
      <c r="D22" s="71"/>
      <c r="E22" s="46">
        <f t="shared" ref="E22:I22" si="3">SUM(E24:E32)</f>
        <v>19362248</v>
      </c>
      <c r="F22" s="46">
        <f t="shared" si="3"/>
        <v>-4220313.3800000027</v>
      </c>
      <c r="G22" s="46">
        <f t="shared" si="1"/>
        <v>15141934.619999997</v>
      </c>
      <c r="H22" s="46">
        <f t="shared" si="3"/>
        <v>14175004.42</v>
      </c>
      <c r="I22" s="46">
        <f t="shared" si="3"/>
        <v>14175004.42</v>
      </c>
      <c r="J22" s="47">
        <f t="shared" si="2"/>
        <v>966930.19999999739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2171810</v>
      </c>
      <c r="F24" s="48">
        <v>2769829.34</v>
      </c>
      <c r="G24" s="49">
        <v>2564845.7000000002</v>
      </c>
      <c r="H24" s="48">
        <v>4895185.51</v>
      </c>
      <c r="I24" s="48">
        <v>4895185.51</v>
      </c>
      <c r="J24" s="50">
        <f t="shared" ref="J24:J32" si="4">G24-H24</f>
        <v>-2330339.8099999996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2078390.6799999997</v>
      </c>
      <c r="G25" s="49">
        <v>219872.62</v>
      </c>
      <c r="H25" s="48">
        <v>2286238.6800000002</v>
      </c>
      <c r="I25" s="48">
        <v>2286238.6800000002</v>
      </c>
      <c r="J25" s="50">
        <f t="shared" si="4"/>
        <v>-2066366.06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14595025</v>
      </c>
      <c r="F27" s="48">
        <v>-10724842.380000001</v>
      </c>
      <c r="G27" s="49">
        <v>14156562.18</v>
      </c>
      <c r="H27" s="48">
        <v>2949706.25</v>
      </c>
      <c r="I27" s="48">
        <v>2949706.25</v>
      </c>
      <c r="J27" s="50">
        <f t="shared" si="4"/>
        <v>11206855.93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380876</v>
      </c>
      <c r="F28" s="48">
        <v>-79059.070000000007</v>
      </c>
      <c r="G28" s="49">
        <v>393138</v>
      </c>
      <c r="H28" s="48">
        <v>301816.93</v>
      </c>
      <c r="I28" s="48">
        <v>301816.93</v>
      </c>
      <c r="J28" s="50">
        <f t="shared" si="4"/>
        <v>91321.07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156244</v>
      </c>
      <c r="F29" s="48">
        <v>99003.38</v>
      </c>
      <c r="G29" s="49">
        <v>171592</v>
      </c>
      <c r="H29" s="48">
        <v>255247.38</v>
      </c>
      <c r="I29" s="48">
        <v>255247.38</v>
      </c>
      <c r="J29" s="50">
        <f t="shared" si="4"/>
        <v>-83655.38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1010801</v>
      </c>
      <c r="F30" s="48">
        <v>1384483.6599999997</v>
      </c>
      <c r="G30" s="49">
        <v>999002</v>
      </c>
      <c r="H30" s="48">
        <v>2395284.66</v>
      </c>
      <c r="I30" s="48">
        <v>2395284.66</v>
      </c>
      <c r="J30" s="50">
        <f t="shared" si="4"/>
        <v>-1396282.6600000001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251881.01</v>
      </c>
      <c r="G32" s="49">
        <v>857235.5</v>
      </c>
      <c r="H32" s="48">
        <v>1091525.01</v>
      </c>
      <c r="I32" s="48">
        <v>1091525.01</v>
      </c>
      <c r="J32" s="50">
        <f t="shared" si="4"/>
        <v>-234289.51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70" t="s">
        <v>32</v>
      </c>
      <c r="D34" s="71"/>
      <c r="E34" s="46">
        <f t="shared" ref="E34:I34" si="6">SUM(E36:E44)</f>
        <v>18103655</v>
      </c>
      <c r="F34" s="46">
        <f t="shared" si="6"/>
        <v>3514882.24</v>
      </c>
      <c r="G34" s="46">
        <f t="shared" si="1"/>
        <v>21618537.240000002</v>
      </c>
      <c r="H34" s="46">
        <f t="shared" si="6"/>
        <v>21080570.379999999</v>
      </c>
      <c r="I34" s="46">
        <f t="shared" si="6"/>
        <v>21080570.379999999</v>
      </c>
      <c r="J34" s="47">
        <f t="shared" ref="J34" si="7">G34-H34</f>
        <v>537966.86000000313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1782650</v>
      </c>
      <c r="F36" s="48">
        <v>389885.01</v>
      </c>
      <c r="G36" s="49">
        <v>1825736.02</v>
      </c>
      <c r="H36" s="48">
        <v>1851900.87</v>
      </c>
      <c r="I36" s="48">
        <v>1851900.87</v>
      </c>
      <c r="J36" s="50">
        <f t="shared" ref="J36:J44" si="8">G36-H36</f>
        <v>-26164.850000000093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8100</v>
      </c>
      <c r="F37" s="48">
        <v>480402.08</v>
      </c>
      <c r="G37" s="49">
        <v>17980</v>
      </c>
      <c r="H37" s="48">
        <v>488502.08</v>
      </c>
      <c r="I37" s="48">
        <v>488502.08</v>
      </c>
      <c r="J37" s="50">
        <f t="shared" si="8"/>
        <v>-470522.08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7273022</v>
      </c>
      <c r="F38" s="48">
        <v>282419.83000000007</v>
      </c>
      <c r="G38" s="49">
        <v>7723863.9800000004</v>
      </c>
      <c r="H38" s="48">
        <v>7542339.4299999997</v>
      </c>
      <c r="I38" s="48">
        <v>7542339.4299999997</v>
      </c>
      <c r="J38" s="50">
        <f t="shared" si="8"/>
        <v>181524.55000000075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708037</v>
      </c>
      <c r="F39" s="48">
        <v>471402.26999999996</v>
      </c>
      <c r="G39" s="49">
        <v>1114052.21</v>
      </c>
      <c r="H39" s="48">
        <v>1179439.27</v>
      </c>
      <c r="I39" s="48">
        <v>1179439.27</v>
      </c>
      <c r="J39" s="50">
        <f t="shared" si="8"/>
        <v>-65387.060000000056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6354837</v>
      </c>
      <c r="F40" s="48">
        <v>-209266.41999999993</v>
      </c>
      <c r="G40" s="49">
        <v>4980164.24</v>
      </c>
      <c r="H40" s="48">
        <v>6049535.0999999996</v>
      </c>
      <c r="I40" s="48">
        <v>6049535.0999999996</v>
      </c>
      <c r="J40" s="50">
        <f t="shared" si="8"/>
        <v>-1069370.8599999994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18840</v>
      </c>
      <c r="F41" s="48">
        <v>91726.56</v>
      </c>
      <c r="G41" s="49">
        <v>15700</v>
      </c>
      <c r="H41" s="48">
        <v>110566.56</v>
      </c>
      <c r="I41" s="48">
        <v>110566.56</v>
      </c>
      <c r="J41" s="50">
        <f t="shared" si="8"/>
        <v>-94866.559999999998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49178</v>
      </c>
      <c r="F42" s="48">
        <v>288010.53999999998</v>
      </c>
      <c r="G42" s="49">
        <v>44949</v>
      </c>
      <c r="H42" s="48">
        <v>337188.54</v>
      </c>
      <c r="I42" s="48">
        <v>337188.54</v>
      </c>
      <c r="J42" s="50">
        <f t="shared" si="8"/>
        <v>-292239.53999999998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293032</v>
      </c>
      <c r="F43" s="48">
        <v>-34818.679999999993</v>
      </c>
      <c r="G43" s="49">
        <v>238934.54</v>
      </c>
      <c r="H43" s="48">
        <v>258213.32</v>
      </c>
      <c r="I43" s="48">
        <v>258213.32</v>
      </c>
      <c r="J43" s="50">
        <f t="shared" si="8"/>
        <v>-19278.78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1615959</v>
      </c>
      <c r="F44" s="48">
        <v>1755121.0499999998</v>
      </c>
      <c r="G44" s="49">
        <v>2142275.0099999998</v>
      </c>
      <c r="H44" s="48">
        <v>3262885.21</v>
      </c>
      <c r="I44" s="48">
        <v>3262885.21</v>
      </c>
      <c r="J44" s="50">
        <f t="shared" si="8"/>
        <v>-1120610.2000000002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70" t="s">
        <v>3</v>
      </c>
      <c r="D46" s="71"/>
      <c r="E46" s="46">
        <f t="shared" ref="E46:I46" si="9">SUM(E48:E56)</f>
        <v>357883</v>
      </c>
      <c r="F46" s="46">
        <f t="shared" si="9"/>
        <v>-357883</v>
      </c>
      <c r="G46" s="46">
        <f t="shared" si="1"/>
        <v>0</v>
      </c>
      <c r="H46" s="46">
        <f t="shared" si="9"/>
        <v>0</v>
      </c>
      <c r="I46" s="46">
        <f t="shared" si="9"/>
        <v>0</v>
      </c>
      <c r="J46" s="47">
        <f t="shared" ref="J46" si="10">G46-H46</f>
        <v>0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357883</v>
      </c>
      <c r="F50" s="48">
        <v>-357883</v>
      </c>
      <c r="G50" s="49">
        <f t="shared" si="1"/>
        <v>0</v>
      </c>
      <c r="H50" s="48">
        <v>0</v>
      </c>
      <c r="I50" s="48">
        <v>0</v>
      </c>
      <c r="J50" s="50">
        <f t="shared" si="11"/>
        <v>0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0</v>
      </c>
      <c r="G51" s="49">
        <f t="shared" si="1"/>
        <v>0</v>
      </c>
      <c r="H51" s="48">
        <v>0</v>
      </c>
      <c r="I51" s="48">
        <v>0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70" t="s">
        <v>50</v>
      </c>
      <c r="D58" s="71"/>
      <c r="E58" s="46">
        <f t="shared" ref="E58:I58" si="14">SUM(E60:E68)</f>
        <v>0</v>
      </c>
      <c r="F58" s="46">
        <f t="shared" si="14"/>
        <v>2497999.44</v>
      </c>
      <c r="G58" s="46">
        <f t="shared" si="1"/>
        <v>2497999.44</v>
      </c>
      <c r="H58" s="46">
        <f t="shared" si="14"/>
        <v>50000</v>
      </c>
      <c r="I58" s="46">
        <f t="shared" si="14"/>
        <v>50000</v>
      </c>
      <c r="J58" s="47">
        <f t="shared" ref="J58" si="15">G58-H58</f>
        <v>2447999.44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1762323.44</v>
      </c>
      <c r="G60" s="49">
        <f t="shared" si="1"/>
        <v>1762323.44</v>
      </c>
      <c r="H60" s="48">
        <v>40000</v>
      </c>
      <c r="I60" s="48">
        <v>40000</v>
      </c>
      <c r="J60" s="50">
        <f t="shared" ref="J60" si="16">G60-H60</f>
        <v>1722323.44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725676</v>
      </c>
      <c r="G61" s="49">
        <f t="shared" si="1"/>
        <v>725676</v>
      </c>
      <c r="H61" s="48">
        <v>0</v>
      </c>
      <c r="I61" s="48">
        <v>0</v>
      </c>
      <c r="J61" s="50">
        <f t="shared" ref="J61:J68" si="17">G61-H61</f>
        <v>725676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10000</v>
      </c>
      <c r="G65" s="49">
        <f t="shared" si="1"/>
        <v>10000</v>
      </c>
      <c r="H65" s="48">
        <v>10000</v>
      </c>
      <c r="I65" s="48">
        <v>10000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0</v>
      </c>
      <c r="G68" s="49">
        <f t="shared" si="1"/>
        <v>0</v>
      </c>
      <c r="H68" s="48">
        <v>0</v>
      </c>
      <c r="I68" s="48">
        <v>0</v>
      </c>
      <c r="J68" s="50">
        <f t="shared" si="17"/>
        <v>0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70" t="s">
        <v>60</v>
      </c>
      <c r="D70" s="71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70" t="s">
        <v>64</v>
      </c>
      <c r="D76" s="71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70" t="s">
        <v>2</v>
      </c>
      <c r="D86" s="71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70" t="s">
        <v>74</v>
      </c>
      <c r="D92" s="71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84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122296537</v>
      </c>
      <c r="F102" s="53">
        <f>F12+F22+F34+F46+F58+F70+F76+F86+F92</f>
        <v>9196151.299999997</v>
      </c>
      <c r="G102" s="53">
        <f t="shared" si="23"/>
        <v>131492688.3</v>
      </c>
      <c r="H102" s="53">
        <f t="shared" ref="H102:I102" si="28">H12+H22+H34+H46+H58+H70+H76+H86+H92</f>
        <v>126668807.59999999</v>
      </c>
      <c r="I102" s="53">
        <f t="shared" si="28"/>
        <v>126668807.59999999</v>
      </c>
      <c r="J102" s="54">
        <f t="shared" ref="J102" si="29">G102-H102</f>
        <v>4823880.700000003</v>
      </c>
      <c r="K102" s="21"/>
    </row>
    <row r="103" spans="2:11" ht="6.75" customHeight="1" x14ac:dyDescent="0.2"/>
    <row r="104" spans="2:11" x14ac:dyDescent="0.2">
      <c r="C104" s="55" t="s">
        <v>87</v>
      </c>
    </row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48:G56 G92 G102 G72:G90 G70 G60:G68 G58 G46 G34 G94:G10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2024-03-14T18:54:40Z</cp:lastPrinted>
  <dcterms:created xsi:type="dcterms:W3CDTF">2014-09-04T16:46:21Z</dcterms:created>
  <dcterms:modified xsi:type="dcterms:W3CDTF">2025-01-21T21:47:05Z</dcterms:modified>
</cp:coreProperties>
</file>